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452" windowWidth="11112" windowHeight="4968"/>
  </bookViews>
  <sheets>
    <sheet name="бюджет 2014г " sheetId="7" r:id="rId1"/>
  </sheets>
  <definedNames>
    <definedName name="_xlnm._FilterDatabase" localSheetId="0" hidden="1">'бюджет 2014г '!$A$19:$G$19</definedName>
    <definedName name="_xlnm.Print_Titles" localSheetId="0">'бюджет 2014г '!$19:$19</definedName>
  </definedNames>
  <calcPr calcId="145621"/>
</workbook>
</file>

<file path=xl/calcChain.xml><?xml version="1.0" encoding="utf-8"?>
<calcChain xmlns="http://schemas.openxmlformats.org/spreadsheetml/2006/main">
  <c r="F46" i="7" l="1"/>
  <c r="F55" i="7"/>
  <c r="E55" i="7"/>
  <c r="E22" i="7"/>
  <c r="F22" i="7"/>
  <c r="G24" i="7"/>
  <c r="G73" i="7"/>
  <c r="G66" i="7"/>
  <c r="G33" i="7"/>
  <c r="G25" i="7"/>
  <c r="E46" i="7"/>
  <c r="G26" i="7"/>
  <c r="G23" i="7"/>
  <c r="F34" i="7" l="1"/>
  <c r="F74" i="7" s="1"/>
  <c r="G46" i="7"/>
  <c r="G28" i="7"/>
  <c r="G27" i="7"/>
  <c r="G71" i="7"/>
  <c r="G30" i="7"/>
  <c r="G42" i="7"/>
  <c r="G43" i="7"/>
  <c r="G44" i="7"/>
  <c r="G45" i="7"/>
  <c r="G47" i="7"/>
  <c r="G48" i="7"/>
  <c r="G49" i="7"/>
  <c r="G50" i="7"/>
  <c r="G51" i="7"/>
  <c r="G52" i="7"/>
  <c r="G53" i="7"/>
  <c r="G54" i="7"/>
  <c r="G56" i="7"/>
  <c r="G57" i="7"/>
  <c r="G58" i="7"/>
  <c r="G59" i="7"/>
  <c r="G60" i="7"/>
  <c r="G61" i="7"/>
  <c r="G62" i="7"/>
  <c r="G63" i="7"/>
  <c r="G64" i="7"/>
  <c r="G65" i="7"/>
  <c r="G67" i="7"/>
  <c r="G68" i="7"/>
  <c r="G69" i="7"/>
  <c r="G72" i="7"/>
  <c r="G75" i="7"/>
  <c r="G76" i="7"/>
  <c r="G77" i="7"/>
  <c r="G41" i="7"/>
  <c r="G40" i="7" l="1"/>
  <c r="G39" i="7" l="1"/>
  <c r="G38" i="7"/>
  <c r="G37" i="7"/>
  <c r="G36" i="7"/>
  <c r="G35" i="7"/>
  <c r="G32" i="7"/>
  <c r="G31" i="7"/>
  <c r="G29" i="7"/>
  <c r="G21" i="7"/>
  <c r="G55" i="7"/>
  <c r="E70" i="7"/>
  <c r="E20" i="7"/>
  <c r="G20" i="7" s="1"/>
  <c r="G70" i="7" l="1"/>
  <c r="G34" i="7" s="1"/>
  <c r="E34" i="7"/>
  <c r="E74" i="7" s="1"/>
  <c r="G74" i="7" s="1"/>
  <c r="G22" i="7"/>
</calcChain>
</file>

<file path=xl/sharedStrings.xml><?xml version="1.0" encoding="utf-8"?>
<sst xmlns="http://schemas.openxmlformats.org/spreadsheetml/2006/main" count="129" uniqueCount="93">
  <si>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</si>
  <si>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</si>
  <si>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</si>
  <si>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</si>
  <si>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</si>
  <si>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</si>
  <si>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</si>
  <si>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</si>
  <si>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</si>
  <si>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</si>
  <si>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</si>
  <si>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</si>
  <si>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</si>
  <si>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</si>
  <si>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</si>
  <si>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</si>
  <si>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</si>
  <si>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</si>
  <si>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</si>
  <si>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</si>
  <si>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</si>
  <si>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</si>
  <si>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</si>
  <si>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</si>
  <si>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</si>
  <si>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</si>
  <si>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</si>
  <si>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</si>
  <si>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</si>
  <si>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</si>
  <si>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</si>
  <si>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</si>
  <si>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</si>
  <si>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</si>
  <si>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</si>
  <si>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</si>
  <si>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             к решению Совета муниципального</t>
  </si>
  <si>
    <t xml:space="preserve">             образования Тимашевский район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</si>
  <si>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</si>
  <si>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</si>
  <si>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«ПРИЛОЖЕНИЕ № 4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</si>
  <si>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</si>
  <si>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</si>
  <si>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</si>
  <si>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</si>
  <si>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</si>
  <si>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</si>
  <si>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</si>
  <si>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</si>
  <si>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</si>
  <si>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</si>
  <si>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</si>
  <si>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</si>
  <si>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</si>
  <si>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</si>
  <si>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</si>
  <si>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</si>
  <si>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</si>
  <si>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</si>
  <si>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</si>
  <si>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</si>
  <si>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</si>
  <si>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</si>
  <si>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</si>
  <si>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</si>
  <si>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</si>
  <si>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</si>
  <si>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</si>
  <si>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</t>
  </si>
  <si>
    <t xml:space="preserve">образования Тимашевский район </t>
  </si>
  <si>
    <t>Дополнительная помощь местным бюджетам для решения социально значимых вопросов</t>
  </si>
  <si>
    <t>Реализация мероприятий государственной программы Краснодарского края "Развитие образования"</t>
  </si>
  <si>
    <t>20220051050000151</t>
  </si>
  <si>
    <t>Строительство малобюджетных спортивных залов шаговой доступности</t>
  </si>
  <si>
    <t>На осуществление государственных полномочий Краснодарского края по созданию и организации деятельности комиссий по делам несовершеннолетних и защите их прав</t>
  </si>
  <si>
    <t xml:space="preserve">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</si>
  <si>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Уточнено   на 2017 год</t>
  </si>
  <si>
    <t>Повышение квалификации работников муниципальных учреждений здравоохранения</t>
  </si>
  <si>
    <t xml:space="preserve">» </t>
  </si>
  <si>
    <t>Укрепление материально-технической базы, технического оснащения муниципальных учреждений культуры в рамках основного мероприятия "Поддержка муниципальных учреждений культуры" государственной программы Краснодарского края "Развитие культуры" в 2017 году</t>
  </si>
  <si>
    <t>На осуществление отдельных государственных полномочий Краснодарского края по формирова-нию и утверждению списков гражданРоссийской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</si>
  <si>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На осуществление 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</si>
  <si>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20235120050000151</t>
  </si>
  <si>
    <t>20225519050000151</t>
  </si>
  <si>
    <t xml:space="preserve"> На поддержку отрасли культуры (комплектование и обеспечение сохранности библиотечных фондов библиотек поселений, межпоселенческих библиотек и библиотек городского округа)</t>
  </si>
  <si>
    <t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</si>
  <si>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</si>
  <si>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 xml:space="preserve">Реализация мероприятий подпрограммы "Обеспечение жильем молодых семей" федеральной целевой программы "Жилище" на 2015-2020 годы </t>
  </si>
  <si>
    <t xml:space="preserve">             ПРИЛОЖЕНИЕ № 2</t>
  </si>
  <si>
    <t>заместителя главы муниципального</t>
  </si>
  <si>
    <t>О.Г. Баженова</t>
  </si>
  <si>
    <t xml:space="preserve">             от 15.12.2017  № 236   </t>
  </si>
  <si>
    <t xml:space="preserve">              от 15.12.2017  № 236)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</si>
</sst>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1">
    <xf numFmtId="0" fontId="0" fillId="0" borderId="0" xfId="0"/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0" fillId="2" borderId="0" xfId="0" applyFont="1" applyFill="1"/>
    <xf numFmtId="164" fontId="0" fillId="2" borderId="0" xfId="0" applyNumberFormat="1" applyFill="1" applyAlignment="1">
      <alignment horizontal="center"/>
    </xf>
    <xf numFmtId="0" fontId="10" fillId="2" borderId="0" xfId="0" applyFont="1" applyFill="1" applyAlignment="1"/>
    <xf numFmtId="0" fontId="1" fillId="2" borderId="0" xfId="0" applyFont="1" applyFill="1"/>
    <xf numFmtId="0" fontId="0" fillId="2" borderId="0" xfId="0" applyFill="1" applyAlignment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2" fillId="2" borderId="2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left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2" fillId="2" borderId="3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10" fillId="2" borderId="0" xfId="0" applyFont="1" applyFill="1" applyAlignment="1">
      <alignment horizontal="right" vertical="top" wrapText="1"/>
    </xf>
    <xf numFmtId="0" fontId="0" fillId="2" borderId="0" xfId="0" applyFill="1" applyAlignment="1">
      <alignment vertical="top"/>
    </xf>
    <xf numFmtId="0" fontId="2" fillId="2" borderId="6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12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/>
    </xf>
    <xf numFmtId="0" fontId="0" fillId="2" borderId="0" xfId="0" applyFill="1" applyAlignment="1"/>
    <xf numFmtId="0" fontId="10" fillId="2" borderId="0" xfId="0" applyFont="1" applyFill="1" applyAlignment="1">
      <alignment wrapText="1"/>
    </xf>
    <xf numFmtId="0" fontId="10" fillId="2" borderId="0" xfId="0" applyFont="1" applyFill="1" applyAlignment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0" fillId="2" borderId="2" xfId="0" applyFill="1" applyBorder="1" applyAlignment="1"/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0" fillId="2" borderId="4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G105"/>
  <sheetViews>
    <sheetView tabSelected="1" topLeftCell="A2" zoomScaleNormal="100" zoomScaleSheetLayoutView="75" workbookViewId="0">
      <selection activeCell="D5" sqref="D5"/>
    </sheetView>
  </sheetViews>
  <sheetFormatPr defaultColWidth="9.109375" defaultRowHeight="13.2" x14ac:dyDescent="0.25"/>
  <cols>
    <col min="1" max="1" width="20.109375" style="4" customWidth="1"/>
    <col min="2" max="2" width="14.33203125" style="4" customWidth="1"/>
    <col min="3" max="3" width="11" style="4" customWidth="1"/>
    <col min="4" max="4" width="12" style="4" customWidth="1"/>
    <col min="5" max="5" width="11.5546875" style="4" customWidth="1"/>
    <col min="6" max="6" width="9.88671875" style="4" customWidth="1"/>
    <col min="7" max="7" width="12.109375" style="4" customWidth="1"/>
    <col min="8" max="16384" width="9.109375" style="4"/>
  </cols>
  <sheetData>
    <row r="1" spans="1:6" hidden="1" x14ac:dyDescent="0.25"/>
    <row r="2" spans="1:6" ht="18" x14ac:dyDescent="0.35">
      <c r="C2" s="5" t="s">
        <v>88</v>
      </c>
      <c r="D2" s="5"/>
      <c r="F2" s="6"/>
    </row>
    <row r="3" spans="1:6" ht="18" x14ac:dyDescent="0.35">
      <c r="C3" s="5" t="s">
        <v>36</v>
      </c>
      <c r="F3" s="6"/>
    </row>
    <row r="4" spans="1:6" ht="18" x14ac:dyDescent="0.35">
      <c r="C4" s="5" t="s">
        <v>37</v>
      </c>
      <c r="F4" s="6"/>
    </row>
    <row r="5" spans="1:6" ht="18" x14ac:dyDescent="0.35">
      <c r="C5" s="5" t="s">
        <v>91</v>
      </c>
      <c r="F5" s="6"/>
    </row>
    <row r="6" spans="1:6" x14ac:dyDescent="0.25">
      <c r="F6" s="6"/>
    </row>
    <row r="7" spans="1:6" ht="18" x14ac:dyDescent="0.35">
      <c r="C7" s="66" t="s">
        <v>40</v>
      </c>
      <c r="D7" s="66"/>
      <c r="E7" s="66"/>
      <c r="F7" s="6"/>
    </row>
    <row r="8" spans="1:6" ht="31.2" customHeight="1" x14ac:dyDescent="0.35">
      <c r="C8" s="67" t="s">
        <v>12</v>
      </c>
      <c r="D8" s="67"/>
      <c r="E8" s="67"/>
      <c r="F8" s="6"/>
    </row>
    <row r="9" spans="1:6" ht="18" x14ac:dyDescent="0.35">
      <c r="C9" s="7" t="s">
        <v>13</v>
      </c>
      <c r="D9" s="7"/>
      <c r="E9" s="7"/>
      <c r="F9" s="6"/>
    </row>
    <row r="10" spans="1:6" ht="18" x14ac:dyDescent="0.35">
      <c r="C10" s="7" t="s">
        <v>14</v>
      </c>
      <c r="D10" s="7"/>
      <c r="E10" s="7"/>
      <c r="F10" s="6"/>
    </row>
    <row r="11" spans="1:6" ht="18" x14ac:dyDescent="0.35">
      <c r="C11" s="7" t="s">
        <v>41</v>
      </c>
      <c r="D11" s="7"/>
      <c r="E11" s="7"/>
      <c r="F11" s="6"/>
    </row>
    <row r="12" spans="1:6" ht="19.5" customHeight="1" x14ac:dyDescent="0.35">
      <c r="A12" s="8"/>
      <c r="B12" s="8"/>
      <c r="C12" s="5" t="s">
        <v>38</v>
      </c>
      <c r="D12" s="9"/>
      <c r="E12" s="9"/>
      <c r="F12" s="6"/>
    </row>
    <row r="13" spans="1:6" ht="19.2" customHeight="1" x14ac:dyDescent="0.35">
      <c r="A13" s="8"/>
      <c r="B13" s="8"/>
      <c r="C13" s="5" t="s">
        <v>39</v>
      </c>
      <c r="D13" s="5"/>
      <c r="F13" s="6"/>
    </row>
    <row r="14" spans="1:6" ht="18.75" customHeight="1" x14ac:dyDescent="0.35">
      <c r="A14" s="8"/>
      <c r="B14" s="8"/>
      <c r="C14" s="5" t="s">
        <v>92</v>
      </c>
      <c r="D14" s="10"/>
      <c r="F14" s="6"/>
    </row>
    <row r="15" spans="1:6" ht="15.6" x14ac:dyDescent="0.3">
      <c r="A15" s="8"/>
      <c r="B15" s="10"/>
      <c r="C15" s="10"/>
      <c r="D15" s="10"/>
    </row>
    <row r="16" spans="1:6" ht="15.6" hidden="1" x14ac:dyDescent="0.3">
      <c r="A16" s="8"/>
      <c r="B16" s="10"/>
      <c r="C16" s="10"/>
      <c r="D16" s="10"/>
    </row>
    <row r="17" spans="1:7" ht="21" customHeight="1" x14ac:dyDescent="0.3">
      <c r="A17" s="64" t="s">
        <v>26</v>
      </c>
      <c r="B17" s="64"/>
      <c r="C17" s="64"/>
      <c r="D17" s="64"/>
      <c r="E17" s="64"/>
      <c r="F17" s="65"/>
      <c r="G17" s="65"/>
    </row>
    <row r="18" spans="1:7" ht="17.399999999999999" customHeight="1" x14ac:dyDescent="0.3">
      <c r="A18" s="11"/>
      <c r="B18" s="12"/>
      <c r="C18" s="12"/>
      <c r="D18" s="13"/>
      <c r="E18" s="73" t="s">
        <v>27</v>
      </c>
      <c r="F18" s="74"/>
      <c r="G18" s="74"/>
    </row>
    <row r="19" spans="1:7" ht="34.950000000000003" customHeight="1" x14ac:dyDescent="0.25">
      <c r="A19" s="14" t="s">
        <v>5</v>
      </c>
      <c r="B19" s="68" t="s">
        <v>0</v>
      </c>
      <c r="C19" s="69"/>
      <c r="D19" s="69"/>
      <c r="E19" s="15" t="s">
        <v>31</v>
      </c>
      <c r="F19" s="16" t="s">
        <v>49</v>
      </c>
      <c r="G19" s="15" t="s">
        <v>76</v>
      </c>
    </row>
    <row r="20" spans="1:7" ht="20.399999999999999" customHeight="1" x14ac:dyDescent="0.25">
      <c r="A20" s="17" t="s">
        <v>6</v>
      </c>
      <c r="B20" s="63" t="s">
        <v>4</v>
      </c>
      <c r="C20" s="70"/>
      <c r="D20" s="70"/>
      <c r="E20" s="3">
        <f>E21</f>
        <v>67632.899999999994</v>
      </c>
      <c r="F20" s="18"/>
      <c r="G20" s="3">
        <f t="shared" ref="G20:G33" si="0">E20+F20</f>
        <v>67632.899999999994</v>
      </c>
    </row>
    <row r="21" spans="1:7" ht="52.2" customHeight="1" x14ac:dyDescent="0.25">
      <c r="A21" s="1" t="s">
        <v>42</v>
      </c>
      <c r="B21" s="42" t="s">
        <v>11</v>
      </c>
      <c r="C21" s="70"/>
      <c r="D21" s="70"/>
      <c r="E21" s="2">
        <v>67632.899999999994</v>
      </c>
      <c r="F21" s="19"/>
      <c r="G21" s="2">
        <f t="shared" si="0"/>
        <v>67632.899999999994</v>
      </c>
    </row>
    <row r="22" spans="1:7" ht="18.600000000000001" customHeight="1" x14ac:dyDescent="0.25">
      <c r="A22" s="17" t="s">
        <v>51</v>
      </c>
      <c r="B22" s="75" t="s">
        <v>2</v>
      </c>
      <c r="C22" s="76"/>
      <c r="D22" s="77"/>
      <c r="E22" s="3">
        <f>E29+E31+E32+E30+E27+E28+E23+E26+E25+E33+E24</f>
        <v>73703.900000000009</v>
      </c>
      <c r="F22" s="3">
        <f>F29+F31+F32+F30+F27+F28+F23+F26+F25+F33+F24</f>
        <v>0</v>
      </c>
      <c r="G22" s="3">
        <f>G29+G31+G32+G30+G27+G28+G23+G26+G25+G33+G24</f>
        <v>73703.900000000009</v>
      </c>
    </row>
    <row r="23" spans="1:7" ht="80.25" customHeight="1" x14ac:dyDescent="0.25">
      <c r="A23" s="1" t="s">
        <v>72</v>
      </c>
      <c r="B23" s="31" t="s">
        <v>87</v>
      </c>
      <c r="C23" s="32"/>
      <c r="D23" s="33"/>
      <c r="E23" s="2">
        <v>794.5</v>
      </c>
      <c r="F23" s="2"/>
      <c r="G23" s="2">
        <f t="shared" ref="G23:G28" si="1">E23+F23</f>
        <v>794.5</v>
      </c>
    </row>
    <row r="24" spans="1:7" ht="96" customHeight="1" x14ac:dyDescent="0.25">
      <c r="A24" s="1" t="s">
        <v>83</v>
      </c>
      <c r="B24" s="31" t="s">
        <v>84</v>
      </c>
      <c r="C24" s="32"/>
      <c r="D24" s="33"/>
      <c r="E24" s="2">
        <v>63.5</v>
      </c>
      <c r="F24" s="2"/>
      <c r="G24" s="2">
        <f t="shared" si="1"/>
        <v>63.5</v>
      </c>
    </row>
    <row r="25" spans="1:7" ht="48.75" customHeight="1" x14ac:dyDescent="0.25">
      <c r="A25" s="1" t="s">
        <v>43</v>
      </c>
      <c r="B25" s="31" t="s">
        <v>77</v>
      </c>
      <c r="C25" s="32"/>
      <c r="D25" s="33"/>
      <c r="E25" s="2">
        <v>178.8</v>
      </c>
      <c r="F25" s="2"/>
      <c r="G25" s="2">
        <f t="shared" si="1"/>
        <v>178.8</v>
      </c>
    </row>
    <row r="26" spans="1:7" ht="51.75" customHeight="1" x14ac:dyDescent="0.25">
      <c r="A26" s="1" t="s">
        <v>43</v>
      </c>
      <c r="B26" s="31" t="s">
        <v>73</v>
      </c>
      <c r="C26" s="32"/>
      <c r="D26" s="33"/>
      <c r="E26" s="2">
        <v>15000</v>
      </c>
      <c r="F26" s="2"/>
      <c r="G26" s="2">
        <f t="shared" si="1"/>
        <v>15000</v>
      </c>
    </row>
    <row r="27" spans="1:7" ht="49.95" customHeight="1" x14ac:dyDescent="0.25">
      <c r="A27" s="1" t="s">
        <v>43</v>
      </c>
      <c r="B27" s="34" t="s">
        <v>70</v>
      </c>
      <c r="C27" s="79"/>
      <c r="D27" s="80"/>
      <c r="E27" s="2">
        <v>3240</v>
      </c>
      <c r="F27" s="2"/>
      <c r="G27" s="2">
        <f t="shared" si="1"/>
        <v>3240</v>
      </c>
    </row>
    <row r="28" spans="1:7" ht="64.95" customHeight="1" x14ac:dyDescent="0.25">
      <c r="A28" s="1" t="s">
        <v>43</v>
      </c>
      <c r="B28" s="34" t="s">
        <v>71</v>
      </c>
      <c r="C28" s="55"/>
      <c r="D28" s="56"/>
      <c r="E28" s="2">
        <v>9592.2999999999993</v>
      </c>
      <c r="F28" s="2"/>
      <c r="G28" s="2">
        <f t="shared" si="1"/>
        <v>9592.2999999999993</v>
      </c>
    </row>
    <row r="29" spans="1:7" ht="84.75" customHeight="1" x14ac:dyDescent="0.25">
      <c r="A29" s="1" t="s">
        <v>43</v>
      </c>
      <c r="B29" s="31" t="s">
        <v>50</v>
      </c>
      <c r="C29" s="55"/>
      <c r="D29" s="56"/>
      <c r="E29" s="2">
        <v>4411.7</v>
      </c>
      <c r="F29" s="19"/>
      <c r="G29" s="19">
        <f t="shared" si="0"/>
        <v>4411.7</v>
      </c>
    </row>
    <row r="30" spans="1:7" ht="112.95" customHeight="1" x14ac:dyDescent="0.25">
      <c r="A30" s="1" t="s">
        <v>43</v>
      </c>
      <c r="B30" s="31" t="s">
        <v>68</v>
      </c>
      <c r="C30" s="55"/>
      <c r="D30" s="56"/>
      <c r="E30" s="2">
        <v>7807.9</v>
      </c>
      <c r="F30" s="19"/>
      <c r="G30" s="19">
        <f>E30+F30</f>
        <v>7807.9</v>
      </c>
    </row>
    <row r="31" spans="1:7" ht="114" customHeight="1" x14ac:dyDescent="0.25">
      <c r="A31" s="1" t="s">
        <v>43</v>
      </c>
      <c r="B31" s="31" t="s">
        <v>30</v>
      </c>
      <c r="C31" s="55"/>
      <c r="D31" s="56"/>
      <c r="E31" s="2">
        <v>9733.9</v>
      </c>
      <c r="F31" s="19"/>
      <c r="G31" s="19">
        <f t="shared" si="0"/>
        <v>9733.9</v>
      </c>
    </row>
    <row r="32" spans="1:7" ht="84" customHeight="1" x14ac:dyDescent="0.25">
      <c r="A32" s="1" t="s">
        <v>43</v>
      </c>
      <c r="B32" s="34" t="s">
        <v>29</v>
      </c>
      <c r="C32" s="35"/>
      <c r="D32" s="36"/>
      <c r="E32" s="2">
        <v>12348.7</v>
      </c>
      <c r="F32" s="19"/>
      <c r="G32" s="19">
        <f t="shared" si="0"/>
        <v>12348.7</v>
      </c>
    </row>
    <row r="33" spans="1:7" ht="147.6" customHeight="1" x14ac:dyDescent="0.25">
      <c r="A33" s="1" t="s">
        <v>43</v>
      </c>
      <c r="B33" s="34" t="s">
        <v>79</v>
      </c>
      <c r="C33" s="35"/>
      <c r="D33" s="36"/>
      <c r="E33" s="2">
        <v>10532.6</v>
      </c>
      <c r="F33" s="19"/>
      <c r="G33" s="19">
        <f t="shared" si="0"/>
        <v>10532.6</v>
      </c>
    </row>
    <row r="34" spans="1:7" ht="15.75" customHeight="1" x14ac:dyDescent="0.25">
      <c r="A34" s="17" t="s">
        <v>52</v>
      </c>
      <c r="B34" s="78" t="s">
        <v>1</v>
      </c>
      <c r="C34" s="78"/>
      <c r="D34" s="49"/>
      <c r="E34" s="3">
        <f>E35+E36+E37+E38+E39+E40+E41+E42+E43+E44+E45+E46+E49+E50+E51+E52+E53+E54+E55+E59+E60+E61+E62+E63+E64+E65+E67+E68+E69+E70+E66+E73</f>
        <v>1008352.6</v>
      </c>
      <c r="F34" s="3">
        <f>F35+F36+F37+F38+F39+F40+F41+F42+F43+F44+F45+F46+F49+F50+F51+F52+F53+F54+F55+F59+F60+F61+F62+F63+F64+F65+F67+F68+F69+F70+F66+F73</f>
        <v>5854.3</v>
      </c>
      <c r="G34" s="3">
        <f>G35+G36+G37+G38+G39+G40+G41+G42+G43+G44+G45+G46+G49+G50+G51+G52+G53+G54+G55+G59+G60+G61+G62+G63+G64+G65+G67+G68+G69+G70+G66+G73</f>
        <v>1014206.9</v>
      </c>
    </row>
    <row r="35" spans="1:7" ht="211.2" customHeight="1" x14ac:dyDescent="0.25">
      <c r="A35" s="1" t="s">
        <v>44</v>
      </c>
      <c r="B35" s="42" t="s">
        <v>66</v>
      </c>
      <c r="C35" s="44"/>
      <c r="D35" s="44"/>
      <c r="E35" s="2">
        <v>2163.6999999999998</v>
      </c>
      <c r="F35" s="19"/>
      <c r="G35" s="19">
        <f t="shared" ref="G35:G77" si="2">E35+F35</f>
        <v>2163.6999999999998</v>
      </c>
    </row>
    <row r="36" spans="1:7" ht="145.94999999999999" customHeight="1" x14ac:dyDescent="0.25">
      <c r="A36" s="1" t="s">
        <v>44</v>
      </c>
      <c r="B36" s="42" t="s">
        <v>53</v>
      </c>
      <c r="C36" s="46"/>
      <c r="D36" s="46"/>
      <c r="E36" s="2">
        <v>0</v>
      </c>
      <c r="F36" s="19"/>
      <c r="G36" s="19">
        <f t="shared" si="2"/>
        <v>0</v>
      </c>
    </row>
    <row r="37" spans="1:7" ht="145.94999999999999" customHeight="1" x14ac:dyDescent="0.25">
      <c r="A37" s="1" t="s">
        <v>47</v>
      </c>
      <c r="B37" s="42" t="s">
        <v>67</v>
      </c>
      <c r="C37" s="46"/>
      <c r="D37" s="46"/>
      <c r="E37" s="2">
        <v>0</v>
      </c>
      <c r="F37" s="19"/>
      <c r="G37" s="19">
        <f t="shared" si="2"/>
        <v>0</v>
      </c>
    </row>
    <row r="38" spans="1:7" ht="94.95" customHeight="1" x14ac:dyDescent="0.25">
      <c r="A38" s="1" t="s">
        <v>44</v>
      </c>
      <c r="B38" s="42" t="s">
        <v>21</v>
      </c>
      <c r="C38" s="42"/>
      <c r="D38" s="42"/>
      <c r="E38" s="2">
        <v>456.8</v>
      </c>
      <c r="F38" s="19"/>
      <c r="G38" s="19">
        <f t="shared" si="2"/>
        <v>456.8</v>
      </c>
    </row>
    <row r="39" spans="1:7" ht="205.5" customHeight="1" x14ac:dyDescent="0.25">
      <c r="A39" s="1" t="s">
        <v>44</v>
      </c>
      <c r="B39" s="42" t="s">
        <v>54</v>
      </c>
      <c r="C39" s="42"/>
      <c r="D39" s="42"/>
      <c r="E39" s="2">
        <v>35795.699999999997</v>
      </c>
      <c r="F39" s="19"/>
      <c r="G39" s="19">
        <f t="shared" si="2"/>
        <v>35795.699999999997</v>
      </c>
    </row>
    <row r="40" spans="1:7" ht="81" customHeight="1" x14ac:dyDescent="0.25">
      <c r="A40" s="1" t="s">
        <v>44</v>
      </c>
      <c r="B40" s="42" t="s">
        <v>74</v>
      </c>
      <c r="C40" s="48"/>
      <c r="D40" s="48"/>
      <c r="E40" s="2">
        <v>2106.9</v>
      </c>
      <c r="F40" s="19"/>
      <c r="G40" s="19">
        <f t="shared" si="2"/>
        <v>2106.9</v>
      </c>
    </row>
    <row r="41" spans="1:7" ht="206.25" customHeight="1" x14ac:dyDescent="0.25">
      <c r="A41" s="1" t="s">
        <v>44</v>
      </c>
      <c r="B41" s="34" t="s">
        <v>86</v>
      </c>
      <c r="C41" s="50"/>
      <c r="D41" s="51"/>
      <c r="E41" s="2">
        <v>3787</v>
      </c>
      <c r="F41" s="19"/>
      <c r="G41" s="19">
        <f>E41+F41</f>
        <v>3787</v>
      </c>
    </row>
    <row r="42" spans="1:7" ht="206.25" customHeight="1" x14ac:dyDescent="0.25">
      <c r="A42" s="1" t="s">
        <v>44</v>
      </c>
      <c r="B42" s="42" t="s">
        <v>22</v>
      </c>
      <c r="C42" s="48"/>
      <c r="D42" s="48"/>
      <c r="E42" s="2">
        <v>468.8</v>
      </c>
      <c r="F42" s="19"/>
      <c r="G42" s="19">
        <f t="shared" si="2"/>
        <v>468.8</v>
      </c>
    </row>
    <row r="43" spans="1:7" ht="66.599999999999994" customHeight="1" x14ac:dyDescent="0.25">
      <c r="A43" s="1" t="s">
        <v>44</v>
      </c>
      <c r="B43" s="42" t="s">
        <v>15</v>
      </c>
      <c r="C43" s="42"/>
      <c r="D43" s="42"/>
      <c r="E43" s="2">
        <v>1010.6</v>
      </c>
      <c r="F43" s="19"/>
      <c r="G43" s="19">
        <f t="shared" si="2"/>
        <v>1010.6</v>
      </c>
    </row>
    <row r="44" spans="1:7" ht="210" customHeight="1" x14ac:dyDescent="0.25">
      <c r="A44" s="1" t="s">
        <v>44</v>
      </c>
      <c r="B44" s="42" t="s">
        <v>55</v>
      </c>
      <c r="C44" s="47"/>
      <c r="D44" s="47"/>
      <c r="E44" s="2">
        <v>4314.8</v>
      </c>
      <c r="F44" s="19"/>
      <c r="G44" s="19">
        <f t="shared" si="2"/>
        <v>4314.8</v>
      </c>
    </row>
    <row r="45" spans="1:7" ht="84.6" customHeight="1" x14ac:dyDescent="0.25">
      <c r="A45" s="1" t="s">
        <v>44</v>
      </c>
      <c r="B45" s="39" t="s">
        <v>8</v>
      </c>
      <c r="C45" s="49"/>
      <c r="D45" s="49"/>
      <c r="E45" s="2">
        <v>506.2</v>
      </c>
      <c r="F45" s="19"/>
      <c r="G45" s="19">
        <f t="shared" si="2"/>
        <v>506.2</v>
      </c>
    </row>
    <row r="46" spans="1:7" ht="128.4" customHeight="1" x14ac:dyDescent="0.25">
      <c r="A46" s="41" t="s">
        <v>44</v>
      </c>
      <c r="B46" s="39" t="s">
        <v>56</v>
      </c>
      <c r="C46" s="40"/>
      <c r="D46" s="40"/>
      <c r="E46" s="2">
        <f>E47+E48</f>
        <v>754228.89999999991</v>
      </c>
      <c r="F46" s="2">
        <f>F47+F48</f>
        <v>0</v>
      </c>
      <c r="G46" s="19">
        <f>E46+F46</f>
        <v>754228.89999999991</v>
      </c>
    </row>
    <row r="47" spans="1:7" ht="51" customHeight="1" x14ac:dyDescent="0.25">
      <c r="A47" s="41"/>
      <c r="B47" s="39" t="s">
        <v>16</v>
      </c>
      <c r="C47" s="39"/>
      <c r="D47" s="39"/>
      <c r="E47" s="2">
        <v>330331.59999999998</v>
      </c>
      <c r="F47" s="19"/>
      <c r="G47" s="19">
        <f t="shared" si="2"/>
        <v>330331.59999999998</v>
      </c>
    </row>
    <row r="48" spans="1:7" ht="37.200000000000003" customHeight="1" x14ac:dyDescent="0.25">
      <c r="A48" s="41"/>
      <c r="B48" s="39" t="s">
        <v>57</v>
      </c>
      <c r="C48" s="39"/>
      <c r="D48" s="39"/>
      <c r="E48" s="2">
        <v>423897.3</v>
      </c>
      <c r="F48" s="19"/>
      <c r="G48" s="19">
        <f t="shared" si="2"/>
        <v>423897.3</v>
      </c>
    </row>
    <row r="49" spans="1:7" ht="84" customHeight="1" x14ac:dyDescent="0.25">
      <c r="A49" s="1" t="s">
        <v>44</v>
      </c>
      <c r="B49" s="38" t="s">
        <v>58</v>
      </c>
      <c r="C49" s="38"/>
      <c r="D49" s="38"/>
      <c r="E49" s="2">
        <v>5188</v>
      </c>
      <c r="F49" s="19"/>
      <c r="G49" s="19">
        <f t="shared" si="2"/>
        <v>5188</v>
      </c>
    </row>
    <row r="50" spans="1:7" ht="97.95" customHeight="1" x14ac:dyDescent="0.25">
      <c r="A50" s="1" t="s">
        <v>44</v>
      </c>
      <c r="B50" s="39" t="s">
        <v>59</v>
      </c>
      <c r="C50" s="40"/>
      <c r="D50" s="40"/>
      <c r="E50" s="2">
        <v>2778.9</v>
      </c>
      <c r="F50" s="19"/>
      <c r="G50" s="19">
        <f t="shared" si="2"/>
        <v>2778.9</v>
      </c>
    </row>
    <row r="51" spans="1:7" ht="67.2" customHeight="1" x14ac:dyDescent="0.25">
      <c r="A51" s="1" t="s">
        <v>44</v>
      </c>
      <c r="B51" s="39" t="s">
        <v>9</v>
      </c>
      <c r="C51" s="40"/>
      <c r="D51" s="40"/>
      <c r="E51" s="2">
        <v>506.4</v>
      </c>
      <c r="F51" s="19"/>
      <c r="G51" s="19">
        <f t="shared" si="2"/>
        <v>506.4</v>
      </c>
    </row>
    <row r="52" spans="1:7" ht="82.95" customHeight="1" x14ac:dyDescent="0.25">
      <c r="A52" s="1" t="s">
        <v>44</v>
      </c>
      <c r="B52" s="42" t="s">
        <v>10</v>
      </c>
      <c r="C52" s="42"/>
      <c r="D52" s="42"/>
      <c r="E52" s="2">
        <v>4599.3999999999996</v>
      </c>
      <c r="F52" s="19"/>
      <c r="G52" s="19">
        <f t="shared" si="2"/>
        <v>4599.3999999999996</v>
      </c>
    </row>
    <row r="53" spans="1:7" ht="157.5" customHeight="1" x14ac:dyDescent="0.25">
      <c r="A53" s="1" t="s">
        <v>44</v>
      </c>
      <c r="B53" s="42" t="s">
        <v>60</v>
      </c>
      <c r="C53" s="42"/>
      <c r="D53" s="42"/>
      <c r="E53" s="2">
        <v>85.3</v>
      </c>
      <c r="F53" s="19">
        <v>-41.5</v>
      </c>
      <c r="G53" s="19">
        <f t="shared" si="2"/>
        <v>43.8</v>
      </c>
    </row>
    <row r="54" spans="1:7" ht="142.5" customHeight="1" x14ac:dyDescent="0.25">
      <c r="A54" s="1" t="s">
        <v>44</v>
      </c>
      <c r="B54" s="42" t="s">
        <v>19</v>
      </c>
      <c r="C54" s="44"/>
      <c r="D54" s="44"/>
      <c r="E54" s="2">
        <v>59.7</v>
      </c>
      <c r="F54" s="19"/>
      <c r="G54" s="19">
        <f t="shared" si="2"/>
        <v>59.7</v>
      </c>
    </row>
    <row r="55" spans="1:7" ht="210" customHeight="1" x14ac:dyDescent="0.25">
      <c r="A55" s="37" t="s">
        <v>44</v>
      </c>
      <c r="B55" s="45" t="s">
        <v>61</v>
      </c>
      <c r="C55" s="45"/>
      <c r="D55" s="45"/>
      <c r="E55" s="2">
        <f>E56+E57+E58</f>
        <v>8712.4</v>
      </c>
      <c r="F55" s="2">
        <f>F56+F57+F58</f>
        <v>0</v>
      </c>
      <c r="G55" s="19">
        <f t="shared" si="2"/>
        <v>8712.4</v>
      </c>
    </row>
    <row r="56" spans="1:7" ht="67.2" customHeight="1" x14ac:dyDescent="0.25">
      <c r="A56" s="37"/>
      <c r="B56" s="43" t="s">
        <v>23</v>
      </c>
      <c r="C56" s="43"/>
      <c r="D56" s="43"/>
      <c r="E56" s="2">
        <v>8593.7999999999993</v>
      </c>
      <c r="F56" s="18"/>
      <c r="G56" s="19">
        <f t="shared" si="2"/>
        <v>8593.7999999999993</v>
      </c>
    </row>
    <row r="57" spans="1:7" ht="36.6" customHeight="1" x14ac:dyDescent="0.25">
      <c r="A57" s="37"/>
      <c r="B57" s="43" t="s">
        <v>17</v>
      </c>
      <c r="C57" s="43"/>
      <c r="D57" s="43"/>
      <c r="E57" s="2">
        <v>87.4</v>
      </c>
      <c r="F57" s="18"/>
      <c r="G57" s="19">
        <f t="shared" si="2"/>
        <v>87.4</v>
      </c>
    </row>
    <row r="58" spans="1:7" ht="51.75" customHeight="1" x14ac:dyDescent="0.25">
      <c r="A58" s="37"/>
      <c r="B58" s="43" t="s">
        <v>18</v>
      </c>
      <c r="C58" s="43"/>
      <c r="D58" s="43"/>
      <c r="E58" s="2">
        <v>31.2</v>
      </c>
      <c r="F58" s="18"/>
      <c r="G58" s="19">
        <f t="shared" si="2"/>
        <v>31.2</v>
      </c>
    </row>
    <row r="59" spans="1:7" ht="333.75" customHeight="1" x14ac:dyDescent="0.25">
      <c r="A59" s="1" t="s">
        <v>44</v>
      </c>
      <c r="B59" s="52" t="s">
        <v>85</v>
      </c>
      <c r="C59" s="53"/>
      <c r="D59" s="54"/>
      <c r="E59" s="2">
        <v>38133.4</v>
      </c>
      <c r="F59" s="19"/>
      <c r="G59" s="19">
        <f>E59+F59</f>
        <v>38133.4</v>
      </c>
    </row>
    <row r="60" spans="1:7" ht="130.19999999999999" customHeight="1" x14ac:dyDescent="0.25">
      <c r="A60" s="1" t="s">
        <v>44</v>
      </c>
      <c r="B60" s="45" t="s">
        <v>24</v>
      </c>
      <c r="C60" s="45"/>
      <c r="D60" s="45"/>
      <c r="E60" s="2">
        <v>500</v>
      </c>
      <c r="F60" s="18"/>
      <c r="G60" s="19">
        <f t="shared" si="2"/>
        <v>500</v>
      </c>
    </row>
    <row r="61" spans="1:7" ht="298.5" customHeight="1" x14ac:dyDescent="0.25">
      <c r="A61" s="1" t="s">
        <v>44</v>
      </c>
      <c r="B61" s="45" t="s">
        <v>75</v>
      </c>
      <c r="C61" s="45"/>
      <c r="D61" s="45"/>
      <c r="E61" s="2">
        <v>331</v>
      </c>
      <c r="F61" s="18"/>
      <c r="G61" s="19">
        <f t="shared" si="2"/>
        <v>331</v>
      </c>
    </row>
    <row r="62" spans="1:7" ht="207" customHeight="1" x14ac:dyDescent="0.25">
      <c r="A62" s="1" t="s">
        <v>44</v>
      </c>
      <c r="B62" s="38" t="s">
        <v>62</v>
      </c>
      <c r="C62" s="47"/>
      <c r="D62" s="47"/>
      <c r="E62" s="2">
        <v>5.2</v>
      </c>
      <c r="F62" s="18"/>
      <c r="G62" s="19">
        <f t="shared" si="2"/>
        <v>5.2</v>
      </c>
    </row>
    <row r="63" spans="1:7" ht="112.95" customHeight="1" x14ac:dyDescent="0.25">
      <c r="A63" s="1" t="s">
        <v>44</v>
      </c>
      <c r="B63" s="45" t="s">
        <v>28</v>
      </c>
      <c r="C63" s="45"/>
      <c r="D63" s="45"/>
      <c r="E63" s="2">
        <v>82.6</v>
      </c>
      <c r="F63" s="19"/>
      <c r="G63" s="19">
        <f t="shared" si="2"/>
        <v>82.6</v>
      </c>
    </row>
    <row r="64" spans="1:7" ht="127.95" customHeight="1" x14ac:dyDescent="0.25">
      <c r="A64" s="1" t="s">
        <v>44</v>
      </c>
      <c r="B64" s="42" t="s">
        <v>63</v>
      </c>
      <c r="C64" s="42"/>
      <c r="D64" s="42"/>
      <c r="E64" s="2">
        <v>104.4</v>
      </c>
      <c r="F64" s="18"/>
      <c r="G64" s="19">
        <f t="shared" si="2"/>
        <v>104.4</v>
      </c>
    </row>
    <row r="65" spans="1:7" ht="111.75" customHeight="1" x14ac:dyDescent="0.25">
      <c r="A65" s="1" t="s">
        <v>44</v>
      </c>
      <c r="B65" s="38" t="s">
        <v>64</v>
      </c>
      <c r="C65" s="38"/>
      <c r="D65" s="38"/>
      <c r="E65" s="2">
        <v>63</v>
      </c>
      <c r="F65" s="20"/>
      <c r="G65" s="19">
        <f t="shared" si="2"/>
        <v>63</v>
      </c>
    </row>
    <row r="66" spans="1:7" ht="205.5" customHeight="1" x14ac:dyDescent="0.25">
      <c r="A66" s="1" t="s">
        <v>44</v>
      </c>
      <c r="B66" s="38" t="s">
        <v>80</v>
      </c>
      <c r="C66" s="38"/>
      <c r="D66" s="38"/>
      <c r="E66" s="2">
        <v>63</v>
      </c>
      <c r="F66" s="20"/>
      <c r="G66" s="19">
        <f t="shared" si="2"/>
        <v>63</v>
      </c>
    </row>
    <row r="67" spans="1:7" ht="159.6" customHeight="1" x14ac:dyDescent="0.25">
      <c r="A67" s="1" t="s">
        <v>45</v>
      </c>
      <c r="B67" s="42" t="s">
        <v>65</v>
      </c>
      <c r="C67" s="42"/>
      <c r="D67" s="42"/>
      <c r="E67" s="2">
        <v>53786</v>
      </c>
      <c r="F67" s="19">
        <v>2073.3000000000002</v>
      </c>
      <c r="G67" s="19">
        <f t="shared" si="2"/>
        <v>55859.3</v>
      </c>
    </row>
    <row r="68" spans="1:7" ht="99" customHeight="1" x14ac:dyDescent="0.25">
      <c r="A68" s="1" t="s">
        <v>45</v>
      </c>
      <c r="B68" s="45" t="s">
        <v>32</v>
      </c>
      <c r="C68" s="45"/>
      <c r="D68" s="45"/>
      <c r="E68" s="2">
        <v>44393.1</v>
      </c>
      <c r="F68" s="19">
        <v>3822.5</v>
      </c>
      <c r="G68" s="19">
        <f t="shared" si="2"/>
        <v>48215.6</v>
      </c>
    </row>
    <row r="69" spans="1:7" ht="127.5" customHeight="1" x14ac:dyDescent="0.25">
      <c r="A69" s="1" t="s">
        <v>46</v>
      </c>
      <c r="B69" s="39" t="s">
        <v>25</v>
      </c>
      <c r="C69" s="49"/>
      <c r="D69" s="49"/>
      <c r="E69" s="2">
        <v>10784.5</v>
      </c>
      <c r="F69" s="18"/>
      <c r="G69" s="19">
        <f t="shared" si="2"/>
        <v>10784.5</v>
      </c>
    </row>
    <row r="70" spans="1:7" ht="211.95" customHeight="1" x14ac:dyDescent="0.25">
      <c r="A70" s="1"/>
      <c r="B70" s="42" t="s">
        <v>35</v>
      </c>
      <c r="C70" s="61"/>
      <c r="D70" s="61"/>
      <c r="E70" s="2">
        <f>E71+E72</f>
        <v>33325.800000000003</v>
      </c>
      <c r="F70" s="18"/>
      <c r="G70" s="19">
        <f t="shared" si="2"/>
        <v>33325.800000000003</v>
      </c>
    </row>
    <row r="71" spans="1:7" ht="34.200000000000003" customHeight="1" x14ac:dyDescent="0.25">
      <c r="A71" s="1" t="s">
        <v>48</v>
      </c>
      <c r="B71" s="42" t="s">
        <v>33</v>
      </c>
      <c r="C71" s="42"/>
      <c r="D71" s="42"/>
      <c r="E71" s="2">
        <v>0</v>
      </c>
      <c r="F71" s="18"/>
      <c r="G71" s="19">
        <f t="shared" si="2"/>
        <v>0</v>
      </c>
    </row>
    <row r="72" spans="1:7" ht="19.2" customHeight="1" x14ac:dyDescent="0.25">
      <c r="A72" s="1" t="s">
        <v>48</v>
      </c>
      <c r="B72" s="42" t="s">
        <v>34</v>
      </c>
      <c r="C72" s="42"/>
      <c r="D72" s="42"/>
      <c r="E72" s="2">
        <v>33325.800000000003</v>
      </c>
      <c r="F72" s="18">
        <v>0</v>
      </c>
      <c r="G72" s="19">
        <f t="shared" si="2"/>
        <v>33325.800000000003</v>
      </c>
    </row>
    <row r="73" spans="1:7" ht="79.5" customHeight="1" x14ac:dyDescent="0.25">
      <c r="A73" s="1" t="s">
        <v>82</v>
      </c>
      <c r="B73" s="31" t="s">
        <v>81</v>
      </c>
      <c r="C73" s="32"/>
      <c r="D73" s="33"/>
      <c r="E73" s="2">
        <v>11.1</v>
      </c>
      <c r="F73" s="20"/>
      <c r="G73" s="19">
        <f t="shared" ref="G73" si="3">E73+F73</f>
        <v>11.1</v>
      </c>
    </row>
    <row r="74" spans="1:7" ht="21" customHeight="1" x14ac:dyDescent="0.25">
      <c r="A74" s="17" t="s">
        <v>7</v>
      </c>
      <c r="B74" s="62" t="s">
        <v>3</v>
      </c>
      <c r="C74" s="63"/>
      <c r="D74" s="63"/>
      <c r="E74" s="3">
        <f>E20+E22+E34</f>
        <v>1149689.3999999999</v>
      </c>
      <c r="F74" s="21">
        <f>F20+F22+F34</f>
        <v>5854.3</v>
      </c>
      <c r="G74" s="21">
        <f t="shared" si="2"/>
        <v>1155543.7</v>
      </c>
    </row>
    <row r="75" spans="1:7" ht="0.6" customHeight="1" x14ac:dyDescent="0.35">
      <c r="A75" s="59"/>
      <c r="B75" s="59"/>
      <c r="C75" s="59"/>
      <c r="D75" s="59"/>
      <c r="E75" s="22"/>
      <c r="G75" s="19">
        <f t="shared" si="2"/>
        <v>0</v>
      </c>
    </row>
    <row r="76" spans="1:7" ht="9.6" hidden="1" customHeight="1" x14ac:dyDescent="0.35">
      <c r="A76" s="23"/>
      <c r="G76" s="19">
        <f t="shared" si="2"/>
        <v>0</v>
      </c>
    </row>
    <row r="77" spans="1:7" ht="18" hidden="1" customHeight="1" x14ac:dyDescent="0.35">
      <c r="A77" s="23" t="s">
        <v>20</v>
      </c>
      <c r="G77" s="19">
        <f t="shared" si="2"/>
        <v>0</v>
      </c>
    </row>
    <row r="78" spans="1:7" ht="18" customHeight="1" x14ac:dyDescent="0.35">
      <c r="A78" s="23"/>
      <c r="E78" s="22"/>
      <c r="G78" s="22" t="s">
        <v>78</v>
      </c>
    </row>
    <row r="79" spans="1:7" ht="18" hidden="1" customHeight="1" x14ac:dyDescent="0.35">
      <c r="A79" s="60"/>
      <c r="B79" s="60"/>
      <c r="C79" s="60"/>
    </row>
    <row r="80" spans="1:7" ht="18" hidden="1" customHeight="1" x14ac:dyDescent="0.35">
      <c r="A80" s="24"/>
      <c r="B80" s="24"/>
      <c r="C80" s="24"/>
    </row>
    <row r="81" spans="1:7" ht="21" customHeight="1" x14ac:dyDescent="0.35">
      <c r="A81" s="60"/>
      <c r="B81" s="60"/>
      <c r="C81" s="60"/>
    </row>
    <row r="82" spans="1:7" ht="21" customHeight="1" x14ac:dyDescent="0.35">
      <c r="A82" s="30" t="s">
        <v>20</v>
      </c>
      <c r="B82" s="30"/>
      <c r="C82" s="30"/>
    </row>
    <row r="83" spans="1:7" ht="19.2" customHeight="1" x14ac:dyDescent="0.35">
      <c r="A83" s="30" t="s">
        <v>89</v>
      </c>
      <c r="B83" s="25"/>
      <c r="C83" s="25"/>
      <c r="D83" s="8"/>
    </row>
    <row r="84" spans="1:7" ht="19.2" customHeight="1" x14ac:dyDescent="0.35">
      <c r="A84" s="24" t="s">
        <v>69</v>
      </c>
      <c r="B84" s="25"/>
      <c r="C84" s="25"/>
      <c r="D84" s="8"/>
      <c r="F84" s="71" t="s">
        <v>90</v>
      </c>
      <c r="G84" s="72"/>
    </row>
    <row r="85" spans="1:7" ht="19.95" customHeight="1" x14ac:dyDescent="0.35">
      <c r="A85" s="26"/>
      <c r="B85" s="27"/>
      <c r="C85" s="25"/>
      <c r="F85" s="57"/>
      <c r="G85" s="58"/>
    </row>
    <row r="90" spans="1:7" ht="10.199999999999999" customHeight="1" x14ac:dyDescent="0.25"/>
    <row r="91" spans="1:7" x14ac:dyDescent="0.25">
      <c r="D91" s="28"/>
    </row>
    <row r="92" spans="1:7" x14ac:dyDescent="0.25">
      <c r="D92" s="28"/>
    </row>
    <row r="93" spans="1:7" x14ac:dyDescent="0.25">
      <c r="D93" s="28"/>
    </row>
    <row r="94" spans="1:7" x14ac:dyDescent="0.25">
      <c r="D94" s="28"/>
    </row>
    <row r="103" spans="4:4" x14ac:dyDescent="0.25">
      <c r="D103" s="28"/>
    </row>
    <row r="105" spans="4:4" ht="15.6" x14ac:dyDescent="0.3">
      <c r="D105" s="29"/>
    </row>
  </sheetData>
  <autoFilter ref="A19:G19">
    <filterColumn colId="1" showButton="0"/>
    <filterColumn colId="2" showButton="0"/>
  </autoFilter>
  <mergeCells count="67">
    <mergeCell ref="A81:C81"/>
    <mergeCell ref="F84:G84"/>
    <mergeCell ref="B23:D23"/>
    <mergeCell ref="B26:D26"/>
    <mergeCell ref="E18:G18"/>
    <mergeCell ref="B21:D21"/>
    <mergeCell ref="B22:D22"/>
    <mergeCell ref="B25:D25"/>
    <mergeCell ref="B36:D36"/>
    <mergeCell ref="B32:D32"/>
    <mergeCell ref="B29:D29"/>
    <mergeCell ref="B35:D35"/>
    <mergeCell ref="B30:D30"/>
    <mergeCell ref="B34:D34"/>
    <mergeCell ref="B31:D31"/>
    <mergeCell ref="B27:D27"/>
    <mergeCell ref="A17:G17"/>
    <mergeCell ref="C7:E7"/>
    <mergeCell ref="C8:E8"/>
    <mergeCell ref="B19:D19"/>
    <mergeCell ref="B20:D20"/>
    <mergeCell ref="B28:D28"/>
    <mergeCell ref="F85:G85"/>
    <mergeCell ref="B68:D68"/>
    <mergeCell ref="A75:D75"/>
    <mergeCell ref="A79:C79"/>
    <mergeCell ref="B71:D71"/>
    <mergeCell ref="B70:D70"/>
    <mergeCell ref="B67:D67"/>
    <mergeCell ref="B69:D69"/>
    <mergeCell ref="B62:D62"/>
    <mergeCell ref="B61:D61"/>
    <mergeCell ref="B64:D64"/>
    <mergeCell ref="B74:D74"/>
    <mergeCell ref="B63:D63"/>
    <mergeCell ref="B48:D48"/>
    <mergeCell ref="B65:D65"/>
    <mergeCell ref="B37:D37"/>
    <mergeCell ref="B44:D44"/>
    <mergeCell ref="B72:D72"/>
    <mergeCell ref="B60:D60"/>
    <mergeCell ref="B39:D39"/>
    <mergeCell ref="B40:D40"/>
    <mergeCell ref="B45:D45"/>
    <mergeCell ref="B43:D43"/>
    <mergeCell ref="B42:D42"/>
    <mergeCell ref="B38:D38"/>
    <mergeCell ref="B41:D41"/>
    <mergeCell ref="B59:D59"/>
    <mergeCell ref="B66:D66"/>
    <mergeCell ref="B58:D58"/>
    <mergeCell ref="B24:D24"/>
    <mergeCell ref="B73:D73"/>
    <mergeCell ref="B33:D33"/>
    <mergeCell ref="A55:A58"/>
    <mergeCell ref="B49:D49"/>
    <mergeCell ref="B51:D51"/>
    <mergeCell ref="A46:A48"/>
    <mergeCell ref="B50:D50"/>
    <mergeCell ref="B53:D53"/>
    <mergeCell ref="B56:D56"/>
    <mergeCell ref="B57:D57"/>
    <mergeCell ref="B54:D54"/>
    <mergeCell ref="B52:D52"/>
    <mergeCell ref="B47:D47"/>
    <mergeCell ref="B46:D46"/>
    <mergeCell ref="B55:D55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Карина Магомедова</cp:lastModifiedBy>
  <cp:lastPrinted>2017-09-21T08:46:48Z</cp:lastPrinted>
  <dcterms:created xsi:type="dcterms:W3CDTF">2005-02-09T05:28:59Z</dcterms:created>
  <dcterms:modified xsi:type="dcterms:W3CDTF">2017-12-15T10:17:36Z</dcterms:modified>
</cp:coreProperties>
</file>